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1"/>
  </bookViews>
  <sheets>
    <sheet name="Darstellung" sheetId="1" r:id="rId1"/>
    <sheet name="Zerfäll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<sst xmlns="http://schemas.openxmlformats.org/spreadsheetml/2006/main" count="13" uniqueCount="13">
  <si>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Würfel</t>
  </si>
  <si>
    <t>Zerfallswahrscheinlichkeit:</t>
  </si>
  <si>
    <t>Wurf</t>
  </si>
  <si>
    <t>Zerfallene Würfel:</t>
  </si>
  <si>
    <t>Nicht zerfallene Würfel</t>
  </si>
  <si>
    <t>Vorhandene Würfel in %</t>
  </si>
  <si>
    <t>Anfangsanzahl * (1 - Zerfallswahrscheinlichkeit)^Wurfnummer</t>
  </si>
  <si>
    <t>Halbwertszeit:</t>
  </si>
  <si>
    <t>Exponentieller Verlauf 1 =</t>
  </si>
  <si>
    <t>Exponentieller Verlauf 2 =</t>
  </si>
  <si>
    <t>Anfangsanzahl * 0,5 ^ (Wurfnummer / Halbwertszeit)</t>
  </si>
  <si>
    <t>theor. exponentieller Verlauf 1 (gerundet)</t>
  </si>
  <si>
    <t>theor. exponentieller Verlauf 2 (gerundet)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</si>
</sst>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Zerfälle!$E$4</c:f>
              <c:strCache>
                <c:ptCount val="1"/>
                <c:pt idx="0">
                  <c:v>theor. exponentieller Verlauf 1 (gerundet)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Zerfälle!$A$6:$A$56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Zerfälle!$E$6:$E$56</c:f>
              <c:numCache>
                <c:ptCount val="51"/>
                <c:pt idx="0">
                  <c:v>900</c:v>
                </c:pt>
                <c:pt idx="1">
                  <c:v>750</c:v>
                </c:pt>
                <c:pt idx="2">
                  <c:v>625</c:v>
                </c:pt>
                <c:pt idx="3">
                  <c:v>521</c:v>
                </c:pt>
                <c:pt idx="4">
                  <c:v>434</c:v>
                </c:pt>
                <c:pt idx="5">
                  <c:v>362</c:v>
                </c:pt>
                <c:pt idx="6">
                  <c:v>301</c:v>
                </c:pt>
                <c:pt idx="7">
                  <c:v>251</c:v>
                </c:pt>
                <c:pt idx="8">
                  <c:v>209</c:v>
                </c:pt>
                <c:pt idx="9">
                  <c:v>174</c:v>
                </c:pt>
                <c:pt idx="10">
                  <c:v>145</c:v>
                </c:pt>
                <c:pt idx="11">
                  <c:v>121</c:v>
                </c:pt>
                <c:pt idx="12">
                  <c:v>101</c:v>
                </c:pt>
                <c:pt idx="13">
                  <c:v>84</c:v>
                </c:pt>
                <c:pt idx="14">
                  <c:v>70</c:v>
                </c:pt>
                <c:pt idx="15">
                  <c:v>58</c:v>
                </c:pt>
                <c:pt idx="16">
                  <c:v>49</c:v>
                </c:pt>
                <c:pt idx="17">
                  <c:v>41</c:v>
                </c:pt>
                <c:pt idx="18">
                  <c:v>34</c:v>
                </c:pt>
                <c:pt idx="19">
                  <c:v>28</c:v>
                </c:pt>
                <c:pt idx="20">
                  <c:v>23</c:v>
                </c:pt>
                <c:pt idx="21">
                  <c:v>20</c:v>
                </c:pt>
                <c:pt idx="22">
                  <c:v>16</c:v>
                </c:pt>
                <c:pt idx="23">
                  <c:v>14</c:v>
                </c:pt>
                <c:pt idx="24">
                  <c:v>11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Würfe (Zeit)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crossBetween val="midCat"/>
        <c:dispUnits/>
      </c:valAx>
      <c:valAx>
        <c:axId val="5141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08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5.7109375" style="0" customWidth="1"/>
    <col min="2" max="5" width="15.7109375" style="2" customWidth="1"/>
    <col min="6" max="16384" width="15.7109375" style="0" customWidth="1"/>
  </cols>
  <sheetData>
    <row r="1" spans="1:3" ht="12.75">
      <c r="A1" s="18" t="s">
        <v>0</v>
      </c>
      <c r="B1" s="19"/>
      <c r="C1" s="1">
        <v>900</v>
      </c>
    </row>
    <row r="2" spans="1:3" ht="12.75">
      <c r="A2" s="4" t="s">
        <v>1</v>
      </c>
      <c r="B2" s="12"/>
      <c r="C2" s="1">
        <f>1/6</f>
        <v>0.16666666666666666</v>
      </c>
    </row>
    <row r="3" spans="1:3" ht="12.75">
      <c r="A3" s="3" t="s">
        <v>7</v>
      </c>
      <c r="B3" s="3"/>
      <c r="C3" s="12">
        <f>LOG10(0.5)/LOG10(1-C2)</f>
        <v>3.8017840169239316</v>
      </c>
    </row>
    <row r="4" spans="1:6" ht="51.75" thickBot="1">
      <c r="A4" s="7" t="s">
        <v>2</v>
      </c>
      <c r="B4" s="5" t="s">
        <v>3</v>
      </c>
      <c r="C4" s="7" t="s">
        <v>4</v>
      </c>
      <c r="D4" s="13" t="s">
        <v>5</v>
      </c>
      <c r="E4" s="5" t="s">
        <v>11</v>
      </c>
      <c r="F4" s="11" t="s">
        <v>12</v>
      </c>
    </row>
    <row r="5" spans="1:6" ht="12.75">
      <c r="A5" s="8"/>
      <c r="C5" s="9"/>
      <c r="D5" s="14"/>
      <c r="F5" s="8"/>
    </row>
    <row r="6" spans="1:6" ht="12.75">
      <c r="A6" s="9">
        <v>0</v>
      </c>
      <c r="B6" s="2">
        <v>0</v>
      </c>
      <c r="C6" s="9">
        <f>C1</f>
        <v>900</v>
      </c>
      <c r="D6" s="15">
        <f>C6/$C$1</f>
        <v>1</v>
      </c>
      <c r="E6" s="2">
        <f>ROUND($C$1*(1-$C$2)^A6,0)</f>
        <v>900</v>
      </c>
      <c r="F6" s="9">
        <f>ROUND($C$1*0.5^(A6/$C$3),0)</f>
        <v>900</v>
      </c>
    </row>
    <row r="7" spans="1:6" ht="12.75">
      <c r="A7" s="10">
        <f>A6+1</f>
        <v>1</v>
      </c>
      <c r="B7" s="6">
        <f>ROUND(C6*$C$2,0)</f>
        <v>150</v>
      </c>
      <c r="C7" s="10">
        <f>C6-B7</f>
        <v>750</v>
      </c>
      <c r="D7" s="16">
        <f aca="true" t="shared" si="0" ref="D7:D56">C7/$C$1</f>
        <v>0.8333333333333334</v>
      </c>
      <c r="E7" s="6">
        <f>ROUND($C$1*(1-$C$2)^A7,0)</f>
        <v>750</v>
      </c>
      <c r="F7" s="10">
        <f aca="true" t="shared" si="1" ref="F7:F56">ROUND($C$1*0.5^(A7/$C$3),0)</f>
        <v>750</v>
      </c>
    </row>
    <row r="8" spans="1:6" ht="12.75">
      <c r="A8" s="9">
        <f aca="true" t="shared" si="2" ref="A8:A47">A7+1</f>
        <v>2</v>
      </c>
      <c r="B8" s="2">
        <f aca="true" t="shared" si="3" ref="B8:B56">ROUND(C7*$C$2,0)</f>
        <v>125</v>
      </c>
      <c r="C8" s="9">
        <f aca="true" t="shared" si="4" ref="C8:C47">C7-B8</f>
        <v>625</v>
      </c>
      <c r="D8" s="15">
        <f t="shared" si="0"/>
        <v>0.6944444444444444</v>
      </c>
      <c r="E8" s="2">
        <f>ROUND($C$1*(1-$C$2)^A8,0)</f>
        <v>625</v>
      </c>
      <c r="F8" s="9">
        <f t="shared" si="1"/>
        <v>625</v>
      </c>
    </row>
    <row r="9" spans="1:6" ht="12.75">
      <c r="A9" s="10">
        <f t="shared" si="2"/>
        <v>3</v>
      </c>
      <c r="B9" s="6">
        <f t="shared" si="3"/>
        <v>104</v>
      </c>
      <c r="C9" s="10">
        <f t="shared" si="4"/>
        <v>521</v>
      </c>
      <c r="D9" s="16">
        <f t="shared" si="0"/>
        <v>0.5788888888888889</v>
      </c>
      <c r="E9" s="6">
        <f>ROUND($C$1*(1-$C$2)^A9,0)</f>
        <v>521</v>
      </c>
      <c r="F9" s="10">
        <f t="shared" si="1"/>
        <v>521</v>
      </c>
    </row>
    <row r="10" spans="1:6" ht="12.75">
      <c r="A10" s="9">
        <f t="shared" si="2"/>
        <v>4</v>
      </c>
      <c r="B10" s="2">
        <f t="shared" si="3"/>
        <v>87</v>
      </c>
      <c r="C10" s="9">
        <f t="shared" si="4"/>
        <v>434</v>
      </c>
      <c r="D10" s="15">
        <f t="shared" si="0"/>
        <v>0.4822222222222222</v>
      </c>
      <c r="E10" s="2">
        <f>ROUND($C$1*(1-$C$2)^A10,0)</f>
        <v>434</v>
      </c>
      <c r="F10" s="9">
        <f t="shared" si="1"/>
        <v>434</v>
      </c>
    </row>
    <row r="11" spans="1:6" ht="12.75">
      <c r="A11" s="10">
        <f t="shared" si="2"/>
        <v>5</v>
      </c>
      <c r="B11" s="6">
        <f t="shared" si="3"/>
        <v>72</v>
      </c>
      <c r="C11" s="10">
        <f t="shared" si="4"/>
        <v>362</v>
      </c>
      <c r="D11" s="16">
        <f t="shared" si="0"/>
        <v>0.4022222222222222</v>
      </c>
      <c r="E11" s="6">
        <f>ROUND($C$1*(1-$C$2)^A11,0)</f>
        <v>362</v>
      </c>
      <c r="F11" s="10">
        <f t="shared" si="1"/>
        <v>362</v>
      </c>
    </row>
    <row r="12" spans="1:6" ht="12.75">
      <c r="A12" s="9">
        <f t="shared" si="2"/>
        <v>6</v>
      </c>
      <c r="B12" s="2">
        <f t="shared" si="3"/>
        <v>60</v>
      </c>
      <c r="C12" s="9">
        <f t="shared" si="4"/>
        <v>302</v>
      </c>
      <c r="D12" s="15">
        <f t="shared" si="0"/>
        <v>0.33555555555555555</v>
      </c>
      <c r="E12" s="2">
        <f>ROUND($C$1*(1-$C$2)^A12,0)</f>
        <v>301</v>
      </c>
      <c r="F12" s="9">
        <f t="shared" si="1"/>
        <v>301</v>
      </c>
    </row>
    <row r="13" spans="1:6" ht="12.75">
      <c r="A13" s="10">
        <f t="shared" si="2"/>
        <v>7</v>
      </c>
      <c r="B13" s="6">
        <f t="shared" si="3"/>
        <v>50</v>
      </c>
      <c r="C13" s="10">
        <f t="shared" si="4"/>
        <v>252</v>
      </c>
      <c r="D13" s="16">
        <f t="shared" si="0"/>
        <v>0.28</v>
      </c>
      <c r="E13" s="6">
        <f>ROUND($C$1*(1-$C$2)^A13,0)</f>
        <v>251</v>
      </c>
      <c r="F13" s="10">
        <f t="shared" si="1"/>
        <v>251</v>
      </c>
    </row>
    <row r="14" spans="1:6" ht="12.75">
      <c r="A14" s="9">
        <f t="shared" si="2"/>
        <v>8</v>
      </c>
      <c r="B14" s="2">
        <f t="shared" si="3"/>
        <v>42</v>
      </c>
      <c r="C14" s="9">
        <f t="shared" si="4"/>
        <v>210</v>
      </c>
      <c r="D14" s="15">
        <f t="shared" si="0"/>
        <v>0.23333333333333334</v>
      </c>
      <c r="E14" s="2">
        <f>ROUND($C$1*(1-$C$2)^A14,0)</f>
        <v>209</v>
      </c>
      <c r="F14" s="9">
        <f t="shared" si="1"/>
        <v>209</v>
      </c>
    </row>
    <row r="15" spans="1:6" ht="12.75">
      <c r="A15" s="10">
        <f t="shared" si="2"/>
        <v>9</v>
      </c>
      <c r="B15" s="6">
        <f t="shared" si="3"/>
        <v>35</v>
      </c>
      <c r="C15" s="10">
        <f t="shared" si="4"/>
        <v>175</v>
      </c>
      <c r="D15" s="16">
        <f t="shared" si="0"/>
        <v>0.19444444444444445</v>
      </c>
      <c r="E15" s="6">
        <f>ROUND($C$1*(1-$C$2)^A15,0)</f>
        <v>174</v>
      </c>
      <c r="F15" s="10">
        <f t="shared" si="1"/>
        <v>174</v>
      </c>
    </row>
    <row r="16" spans="1:6" ht="12.75">
      <c r="A16" s="9">
        <f t="shared" si="2"/>
        <v>10</v>
      </c>
      <c r="B16" s="2">
        <f t="shared" si="3"/>
        <v>29</v>
      </c>
      <c r="C16" s="9">
        <f t="shared" si="4"/>
        <v>146</v>
      </c>
      <c r="D16" s="15">
        <f t="shared" si="0"/>
        <v>0.1622222222222222</v>
      </c>
      <c r="E16" s="2">
        <f>ROUND($C$1*(1-$C$2)^A16,0)</f>
        <v>145</v>
      </c>
      <c r="F16" s="9">
        <f t="shared" si="1"/>
        <v>145</v>
      </c>
    </row>
    <row r="17" spans="1:6" ht="12.75">
      <c r="A17" s="10">
        <f t="shared" si="2"/>
        <v>11</v>
      </c>
      <c r="B17" s="6">
        <f t="shared" si="3"/>
        <v>24</v>
      </c>
      <c r="C17" s="10">
        <f t="shared" si="4"/>
        <v>122</v>
      </c>
      <c r="D17" s="16">
        <f t="shared" si="0"/>
        <v>0.13555555555555557</v>
      </c>
      <c r="E17" s="6">
        <f>ROUND($C$1*(1-$C$2)^A17,0)</f>
        <v>121</v>
      </c>
      <c r="F17" s="10">
        <f t="shared" si="1"/>
        <v>121</v>
      </c>
    </row>
    <row r="18" spans="1:6" ht="12.75">
      <c r="A18" s="9">
        <f t="shared" si="2"/>
        <v>12</v>
      </c>
      <c r="B18" s="2">
        <f t="shared" si="3"/>
        <v>20</v>
      </c>
      <c r="C18" s="9">
        <f t="shared" si="4"/>
        <v>102</v>
      </c>
      <c r="D18" s="15">
        <f t="shared" si="0"/>
        <v>0.11333333333333333</v>
      </c>
      <c r="E18" s="2">
        <f>ROUND($C$1*(1-$C$2)^A18,0)</f>
        <v>101</v>
      </c>
      <c r="F18" s="9">
        <f t="shared" si="1"/>
        <v>101</v>
      </c>
    </row>
    <row r="19" spans="1:6" ht="12.75">
      <c r="A19" s="10">
        <f t="shared" si="2"/>
        <v>13</v>
      </c>
      <c r="B19" s="6">
        <f t="shared" si="3"/>
        <v>17</v>
      </c>
      <c r="C19" s="10">
        <f t="shared" si="4"/>
        <v>85</v>
      </c>
      <c r="D19" s="16">
        <f t="shared" si="0"/>
        <v>0.09444444444444444</v>
      </c>
      <c r="E19" s="6">
        <f>ROUND($C$1*(1-$C$2)^A19,0)</f>
        <v>84</v>
      </c>
      <c r="F19" s="10">
        <f t="shared" si="1"/>
        <v>84</v>
      </c>
    </row>
    <row r="20" spans="1:6" ht="12.75">
      <c r="A20" s="9">
        <f t="shared" si="2"/>
        <v>14</v>
      </c>
      <c r="B20" s="2">
        <f t="shared" si="3"/>
        <v>14</v>
      </c>
      <c r="C20" s="9">
        <f t="shared" si="4"/>
        <v>71</v>
      </c>
      <c r="D20" s="15">
        <f t="shared" si="0"/>
        <v>0.07888888888888888</v>
      </c>
      <c r="E20" s="2">
        <f>ROUND($C$1*(1-$C$2)^A20,0)</f>
        <v>70</v>
      </c>
      <c r="F20" s="9">
        <f t="shared" si="1"/>
        <v>70</v>
      </c>
    </row>
    <row r="21" spans="1:6" ht="12.75">
      <c r="A21" s="10">
        <f t="shared" si="2"/>
        <v>15</v>
      </c>
      <c r="B21" s="6">
        <f t="shared" si="3"/>
        <v>12</v>
      </c>
      <c r="C21" s="10">
        <f t="shared" si="4"/>
        <v>59</v>
      </c>
      <c r="D21" s="16">
        <f t="shared" si="0"/>
        <v>0.06555555555555556</v>
      </c>
      <c r="E21" s="6">
        <f>ROUND($C$1*(1-$C$2)^A21,0)</f>
        <v>58</v>
      </c>
      <c r="F21" s="10">
        <f t="shared" si="1"/>
        <v>58</v>
      </c>
    </row>
    <row r="22" spans="1:6" ht="12.75">
      <c r="A22" s="9">
        <f t="shared" si="2"/>
        <v>16</v>
      </c>
      <c r="B22" s="2">
        <f t="shared" si="3"/>
        <v>10</v>
      </c>
      <c r="C22" s="9">
        <f t="shared" si="4"/>
        <v>49</v>
      </c>
      <c r="D22" s="15">
        <f t="shared" si="0"/>
        <v>0.05444444444444444</v>
      </c>
      <c r="E22" s="2">
        <f>ROUND($C$1*(1-$C$2)^A22,0)</f>
        <v>49</v>
      </c>
      <c r="F22" s="9">
        <f t="shared" si="1"/>
        <v>49</v>
      </c>
    </row>
    <row r="23" spans="1:6" ht="12.75">
      <c r="A23" s="10">
        <f t="shared" si="2"/>
        <v>17</v>
      </c>
      <c r="B23" s="6">
        <f t="shared" si="3"/>
        <v>8</v>
      </c>
      <c r="C23" s="10">
        <f t="shared" si="4"/>
        <v>41</v>
      </c>
      <c r="D23" s="16">
        <f t="shared" si="0"/>
        <v>0.04555555555555556</v>
      </c>
      <c r="E23" s="6">
        <f>ROUND($C$1*(1-$C$2)^A23,0)</f>
        <v>41</v>
      </c>
      <c r="F23" s="10">
        <f t="shared" si="1"/>
        <v>41</v>
      </c>
    </row>
    <row r="24" spans="1:6" ht="12.75">
      <c r="A24" s="9">
        <f t="shared" si="2"/>
        <v>18</v>
      </c>
      <c r="B24" s="2">
        <f t="shared" si="3"/>
        <v>7</v>
      </c>
      <c r="C24" s="9">
        <f t="shared" si="4"/>
        <v>34</v>
      </c>
      <c r="D24" s="15">
        <f t="shared" si="0"/>
        <v>0.03777777777777778</v>
      </c>
      <c r="E24" s="2">
        <f>ROUND($C$1*(1-$C$2)^A24,0)</f>
        <v>34</v>
      </c>
      <c r="F24" s="9">
        <f t="shared" si="1"/>
        <v>34</v>
      </c>
    </row>
    <row r="25" spans="1:6" ht="12.75">
      <c r="A25" s="10">
        <f t="shared" si="2"/>
        <v>19</v>
      </c>
      <c r="B25" s="6">
        <f t="shared" si="3"/>
        <v>6</v>
      </c>
      <c r="C25" s="10">
        <f t="shared" si="4"/>
        <v>28</v>
      </c>
      <c r="D25" s="16">
        <f t="shared" si="0"/>
        <v>0.03111111111111111</v>
      </c>
      <c r="E25" s="6">
        <f>ROUND($C$1*(1-$C$2)^A25,0)</f>
        <v>28</v>
      </c>
      <c r="F25" s="10">
        <f t="shared" si="1"/>
        <v>28</v>
      </c>
    </row>
    <row r="26" spans="1:6" ht="12.75">
      <c r="A26" s="9">
        <f t="shared" si="2"/>
        <v>20</v>
      </c>
      <c r="B26" s="2">
        <f t="shared" si="3"/>
        <v>5</v>
      </c>
      <c r="C26" s="9">
        <f t="shared" si="4"/>
        <v>23</v>
      </c>
      <c r="D26" s="15">
        <f t="shared" si="0"/>
        <v>0.025555555555555557</v>
      </c>
      <c r="E26" s="2">
        <f>ROUND($C$1*(1-$C$2)^A26,0)</f>
        <v>23</v>
      </c>
      <c r="F26" s="9">
        <f t="shared" si="1"/>
        <v>23</v>
      </c>
    </row>
    <row r="27" spans="1:6" ht="12.75">
      <c r="A27" s="10">
        <f t="shared" si="2"/>
        <v>21</v>
      </c>
      <c r="B27" s="6">
        <f t="shared" si="3"/>
        <v>4</v>
      </c>
      <c r="C27" s="10">
        <f t="shared" si="4"/>
        <v>19</v>
      </c>
      <c r="D27" s="16">
        <f t="shared" si="0"/>
        <v>0.021111111111111112</v>
      </c>
      <c r="E27" s="6">
        <f>ROUND($C$1*(1-$C$2)^A27,0)</f>
        <v>20</v>
      </c>
      <c r="F27" s="10">
        <f t="shared" si="1"/>
        <v>20</v>
      </c>
    </row>
    <row r="28" spans="1:6" ht="12.75">
      <c r="A28" s="9">
        <f t="shared" si="2"/>
        <v>22</v>
      </c>
      <c r="B28" s="2">
        <f t="shared" si="3"/>
        <v>3</v>
      </c>
      <c r="C28" s="9">
        <f t="shared" si="4"/>
        <v>16</v>
      </c>
      <c r="D28" s="15">
        <f t="shared" si="0"/>
        <v>0.017777777777777778</v>
      </c>
      <c r="E28" s="2">
        <f>ROUND($C$1*(1-$C$2)^A28,0)</f>
        <v>16</v>
      </c>
      <c r="F28" s="9">
        <f t="shared" si="1"/>
        <v>16</v>
      </c>
    </row>
    <row r="29" spans="1:6" ht="12.75">
      <c r="A29" s="10">
        <f t="shared" si="2"/>
        <v>23</v>
      </c>
      <c r="B29" s="6">
        <f t="shared" si="3"/>
        <v>3</v>
      </c>
      <c r="C29" s="10">
        <f t="shared" si="4"/>
        <v>13</v>
      </c>
      <c r="D29" s="16">
        <f t="shared" si="0"/>
        <v>0.014444444444444444</v>
      </c>
      <c r="E29" s="6">
        <f>ROUND($C$1*(1-$C$2)^A29,0)</f>
        <v>14</v>
      </c>
      <c r="F29" s="10">
        <f t="shared" si="1"/>
        <v>14</v>
      </c>
    </row>
    <row r="30" spans="1:6" ht="12.75">
      <c r="A30" s="9">
        <f t="shared" si="2"/>
        <v>24</v>
      </c>
      <c r="B30" s="2">
        <f t="shared" si="3"/>
        <v>2</v>
      </c>
      <c r="C30" s="9">
        <f t="shared" si="4"/>
        <v>11</v>
      </c>
      <c r="D30" s="15">
        <f t="shared" si="0"/>
        <v>0.012222222222222223</v>
      </c>
      <c r="E30" s="2">
        <f>ROUND($C$1*(1-$C$2)^A30,0)</f>
        <v>11</v>
      </c>
      <c r="F30" s="9">
        <f t="shared" si="1"/>
        <v>11</v>
      </c>
    </row>
    <row r="31" spans="1:6" ht="12.75">
      <c r="A31" s="10">
        <f t="shared" si="2"/>
        <v>25</v>
      </c>
      <c r="B31" s="6">
        <f t="shared" si="3"/>
        <v>2</v>
      </c>
      <c r="C31" s="10">
        <f t="shared" si="4"/>
        <v>9</v>
      </c>
      <c r="D31" s="16">
        <f t="shared" si="0"/>
        <v>0.01</v>
      </c>
      <c r="E31" s="6">
        <f>ROUND($C$1*(1-$C$2)^A31,0)</f>
        <v>9</v>
      </c>
      <c r="F31" s="10">
        <f t="shared" si="1"/>
        <v>9</v>
      </c>
    </row>
    <row r="32" spans="1:6" ht="12.75">
      <c r="A32" s="9">
        <f t="shared" si="2"/>
        <v>26</v>
      </c>
      <c r="B32" s="2">
        <f t="shared" si="3"/>
        <v>2</v>
      </c>
      <c r="C32" s="9">
        <f t="shared" si="4"/>
        <v>7</v>
      </c>
      <c r="D32" s="15">
        <f t="shared" si="0"/>
        <v>0.0077777777777777776</v>
      </c>
      <c r="E32" s="2">
        <f>ROUND($C$1*(1-$C$2)^A32,0)</f>
        <v>8</v>
      </c>
      <c r="F32" s="9">
        <f t="shared" si="1"/>
        <v>8</v>
      </c>
    </row>
    <row r="33" spans="1:6" ht="12.75">
      <c r="A33" s="10">
        <f t="shared" si="2"/>
        <v>27</v>
      </c>
      <c r="B33" s="6">
        <f t="shared" si="3"/>
        <v>1</v>
      </c>
      <c r="C33" s="10">
        <f t="shared" si="4"/>
        <v>6</v>
      </c>
      <c r="D33" s="16">
        <f t="shared" si="0"/>
        <v>0.006666666666666667</v>
      </c>
      <c r="E33" s="6">
        <f>ROUND($C$1*(1-$C$2)^A33,0)</f>
        <v>7</v>
      </c>
      <c r="F33" s="10">
        <f t="shared" si="1"/>
        <v>7</v>
      </c>
    </row>
    <row r="34" spans="1:6" ht="12.75">
      <c r="A34" s="9">
        <f t="shared" si="2"/>
        <v>28</v>
      </c>
      <c r="B34" s="2">
        <f t="shared" si="3"/>
        <v>1</v>
      </c>
      <c r="C34" s="9">
        <f t="shared" si="4"/>
        <v>5</v>
      </c>
      <c r="D34" s="15">
        <f t="shared" si="0"/>
        <v>0.005555555555555556</v>
      </c>
      <c r="E34" s="2">
        <f>ROUND($C$1*(1-$C$2)^A34,0)</f>
        <v>5</v>
      </c>
      <c r="F34" s="9">
        <f t="shared" si="1"/>
        <v>5</v>
      </c>
    </row>
    <row r="35" spans="1:6" ht="12.75">
      <c r="A35" s="10">
        <f t="shared" si="2"/>
        <v>29</v>
      </c>
      <c r="B35" s="6">
        <f t="shared" si="3"/>
        <v>1</v>
      </c>
      <c r="C35" s="10">
        <f t="shared" si="4"/>
        <v>4</v>
      </c>
      <c r="D35" s="16">
        <f t="shared" si="0"/>
        <v>0.0044444444444444444</v>
      </c>
      <c r="E35" s="6">
        <f>ROUND($C$1*(1-$C$2)^A35,0)</f>
        <v>5</v>
      </c>
      <c r="F35" s="10">
        <f t="shared" si="1"/>
        <v>5</v>
      </c>
    </row>
    <row r="36" spans="1:6" ht="12.75">
      <c r="A36" s="9">
        <f t="shared" si="2"/>
        <v>30</v>
      </c>
      <c r="B36" s="2">
        <f t="shared" si="3"/>
        <v>1</v>
      </c>
      <c r="C36" s="9">
        <f t="shared" si="4"/>
        <v>3</v>
      </c>
      <c r="D36" s="15">
        <f t="shared" si="0"/>
        <v>0.0033333333333333335</v>
      </c>
      <c r="E36" s="2">
        <f>ROUND($C$1*(1-$C$2)^A36,0)</f>
        <v>4</v>
      </c>
      <c r="F36" s="9">
        <f t="shared" si="1"/>
        <v>4</v>
      </c>
    </row>
    <row r="37" spans="1:6" ht="12.75">
      <c r="A37" s="10">
        <f t="shared" si="2"/>
        <v>31</v>
      </c>
      <c r="B37" s="6">
        <f t="shared" si="3"/>
        <v>1</v>
      </c>
      <c r="C37" s="10">
        <f t="shared" si="4"/>
        <v>2</v>
      </c>
      <c r="D37" s="16">
        <f t="shared" si="0"/>
        <v>0.0022222222222222222</v>
      </c>
      <c r="E37" s="6">
        <f>ROUND($C$1*(1-$C$2)^A37,0)</f>
        <v>3</v>
      </c>
      <c r="F37" s="10">
        <f t="shared" si="1"/>
        <v>3</v>
      </c>
    </row>
    <row r="38" spans="1:6" ht="12.75">
      <c r="A38" s="9">
        <f t="shared" si="2"/>
        <v>32</v>
      </c>
      <c r="B38" s="2">
        <f t="shared" si="3"/>
        <v>0</v>
      </c>
      <c r="C38" s="9">
        <f t="shared" si="4"/>
        <v>2</v>
      </c>
      <c r="D38" s="15">
        <f t="shared" si="0"/>
        <v>0.0022222222222222222</v>
      </c>
      <c r="E38" s="2">
        <f>ROUND($C$1*(1-$C$2)^A38,0)</f>
        <v>3</v>
      </c>
      <c r="F38" s="9">
        <f t="shared" si="1"/>
        <v>3</v>
      </c>
    </row>
    <row r="39" spans="1:6" ht="12.75">
      <c r="A39" s="10">
        <f t="shared" si="2"/>
        <v>33</v>
      </c>
      <c r="B39" s="6">
        <f t="shared" si="3"/>
        <v>0</v>
      </c>
      <c r="C39" s="10">
        <f t="shared" si="4"/>
        <v>2</v>
      </c>
      <c r="D39" s="16">
        <f t="shared" si="0"/>
        <v>0.0022222222222222222</v>
      </c>
      <c r="E39" s="6">
        <f>ROUND($C$1*(1-$C$2)^A39,0)</f>
        <v>2</v>
      </c>
      <c r="F39" s="10">
        <f t="shared" si="1"/>
        <v>2</v>
      </c>
    </row>
    <row r="40" spans="1:6" ht="12.75">
      <c r="A40" s="9">
        <f t="shared" si="2"/>
        <v>34</v>
      </c>
      <c r="B40" s="2">
        <f t="shared" si="3"/>
        <v>0</v>
      </c>
      <c r="C40" s="9">
        <f t="shared" si="4"/>
        <v>2</v>
      </c>
      <c r="D40" s="15">
        <f t="shared" si="0"/>
        <v>0.0022222222222222222</v>
      </c>
      <c r="E40" s="2">
        <f>ROUND($C$1*(1-$C$2)^A40,0)</f>
        <v>2</v>
      </c>
      <c r="F40" s="9">
        <f t="shared" si="1"/>
        <v>2</v>
      </c>
    </row>
    <row r="41" spans="1:6" ht="12.75">
      <c r="A41" s="10">
        <f t="shared" si="2"/>
        <v>35</v>
      </c>
      <c r="B41" s="6">
        <f t="shared" si="3"/>
        <v>0</v>
      </c>
      <c r="C41" s="10">
        <f t="shared" si="4"/>
        <v>2</v>
      </c>
      <c r="D41" s="16">
        <f t="shared" si="0"/>
        <v>0.0022222222222222222</v>
      </c>
      <c r="E41" s="6">
        <f>ROUND($C$1*(1-$C$2)^A41,0)</f>
        <v>2</v>
      </c>
      <c r="F41" s="10">
        <f t="shared" si="1"/>
        <v>2</v>
      </c>
    </row>
    <row r="42" spans="1:6" ht="12.75">
      <c r="A42" s="9">
        <f t="shared" si="2"/>
        <v>36</v>
      </c>
      <c r="B42" s="2">
        <f t="shared" si="3"/>
        <v>0</v>
      </c>
      <c r="C42" s="9">
        <f t="shared" si="4"/>
        <v>2</v>
      </c>
      <c r="D42" s="15">
        <f t="shared" si="0"/>
        <v>0.0022222222222222222</v>
      </c>
      <c r="E42" s="2">
        <f>ROUND($C$1*(1-$C$2)^A42,0)</f>
        <v>1</v>
      </c>
      <c r="F42" s="9">
        <f t="shared" si="1"/>
        <v>1</v>
      </c>
    </row>
    <row r="43" spans="1:6" ht="12.75">
      <c r="A43" s="10">
        <f t="shared" si="2"/>
        <v>37</v>
      </c>
      <c r="B43" s="6">
        <f t="shared" si="3"/>
        <v>0</v>
      </c>
      <c r="C43" s="10">
        <f t="shared" si="4"/>
        <v>2</v>
      </c>
      <c r="D43" s="16">
        <f t="shared" si="0"/>
        <v>0.0022222222222222222</v>
      </c>
      <c r="E43" s="6">
        <f>ROUND($C$1*(1-$C$2)^A43,0)</f>
        <v>1</v>
      </c>
      <c r="F43" s="10">
        <f t="shared" si="1"/>
        <v>1</v>
      </c>
    </row>
    <row r="44" spans="1:6" ht="12.75">
      <c r="A44" s="9">
        <f t="shared" si="2"/>
        <v>38</v>
      </c>
      <c r="B44" s="2">
        <f t="shared" si="3"/>
        <v>0</v>
      </c>
      <c r="C44" s="9">
        <f t="shared" si="4"/>
        <v>2</v>
      </c>
      <c r="D44" s="15">
        <f t="shared" si="0"/>
        <v>0.0022222222222222222</v>
      </c>
      <c r="E44" s="2">
        <f>ROUND($C$1*(1-$C$2)^A44,0)</f>
        <v>1</v>
      </c>
      <c r="F44" s="9">
        <f t="shared" si="1"/>
        <v>1</v>
      </c>
    </row>
    <row r="45" spans="1:6" ht="12.75">
      <c r="A45" s="10">
        <f t="shared" si="2"/>
        <v>39</v>
      </c>
      <c r="B45" s="6">
        <f t="shared" si="3"/>
        <v>0</v>
      </c>
      <c r="C45" s="10">
        <f t="shared" si="4"/>
        <v>2</v>
      </c>
      <c r="D45" s="16">
        <f t="shared" si="0"/>
        <v>0.0022222222222222222</v>
      </c>
      <c r="E45" s="6">
        <f>ROUND($C$1*(1-$C$2)^A45,0)</f>
        <v>1</v>
      </c>
      <c r="F45" s="10">
        <f t="shared" si="1"/>
        <v>1</v>
      </c>
    </row>
    <row r="46" spans="1:6" ht="12.75">
      <c r="A46" s="9">
        <f t="shared" si="2"/>
        <v>40</v>
      </c>
      <c r="B46" s="2">
        <f t="shared" si="3"/>
        <v>0</v>
      </c>
      <c r="C46" s="9">
        <f t="shared" si="4"/>
        <v>2</v>
      </c>
      <c r="D46" s="15">
        <f t="shared" si="0"/>
        <v>0.0022222222222222222</v>
      </c>
      <c r="E46" s="2">
        <f>ROUND($C$1*(1-$C$2)^A46,0)</f>
        <v>1</v>
      </c>
      <c r="F46" s="9">
        <f t="shared" si="1"/>
        <v>1</v>
      </c>
    </row>
    <row r="47" spans="1:6" ht="12.75">
      <c r="A47" s="10">
        <f t="shared" si="2"/>
        <v>41</v>
      </c>
      <c r="B47" s="6">
        <f t="shared" si="3"/>
        <v>0</v>
      </c>
      <c r="C47" s="10">
        <f t="shared" si="4"/>
        <v>2</v>
      </c>
      <c r="D47" s="16">
        <f t="shared" si="0"/>
        <v>0.0022222222222222222</v>
      </c>
      <c r="E47" s="6">
        <f>ROUND($C$1*(1-$C$2)^A47,0)</f>
        <v>1</v>
      </c>
      <c r="F47" s="10">
        <f t="shared" si="1"/>
        <v>1</v>
      </c>
    </row>
    <row r="48" spans="1:6" ht="12.75">
      <c r="A48" s="9">
        <f>A47+1</f>
        <v>42</v>
      </c>
      <c r="B48" s="2">
        <f t="shared" si="3"/>
        <v>0</v>
      </c>
      <c r="C48" s="9">
        <f>C47-B48</f>
        <v>2</v>
      </c>
      <c r="D48" s="15">
        <f t="shared" si="0"/>
        <v>0.0022222222222222222</v>
      </c>
      <c r="E48" s="2">
        <f>ROUND($C$1*(1-$C$2)^A48,0)</f>
        <v>0</v>
      </c>
      <c r="F48" s="9">
        <f t="shared" si="1"/>
        <v>0</v>
      </c>
    </row>
    <row r="49" spans="1:6" ht="12.75">
      <c r="A49" s="10">
        <f>A48+1</f>
        <v>43</v>
      </c>
      <c r="B49" s="6">
        <f t="shared" si="3"/>
        <v>0</v>
      </c>
      <c r="C49" s="10">
        <f>C48-B49</f>
        <v>2</v>
      </c>
      <c r="D49" s="16">
        <f t="shared" si="0"/>
        <v>0.0022222222222222222</v>
      </c>
      <c r="E49" s="6">
        <f>ROUND($C$1*(1-$C$2)^A49,0)</f>
        <v>0</v>
      </c>
      <c r="F49" s="10">
        <f t="shared" si="1"/>
        <v>0</v>
      </c>
    </row>
    <row r="50" spans="1:6" ht="12.75">
      <c r="A50" s="9">
        <f>A49+1</f>
        <v>44</v>
      </c>
      <c r="B50" s="2">
        <f t="shared" si="3"/>
        <v>0</v>
      </c>
      <c r="C50" s="9">
        <f>C49-B50</f>
        <v>2</v>
      </c>
      <c r="D50" s="15">
        <f t="shared" si="0"/>
        <v>0.0022222222222222222</v>
      </c>
      <c r="E50" s="2">
        <f>ROUND($C$1*(1-$C$2)^A50,0)</f>
        <v>0</v>
      </c>
      <c r="F50" s="9">
        <f t="shared" si="1"/>
        <v>0</v>
      </c>
    </row>
    <row r="51" spans="1:6" ht="12.75">
      <c r="A51" s="10">
        <f>A50+1</f>
        <v>45</v>
      </c>
      <c r="B51" s="6">
        <f t="shared" si="3"/>
        <v>0</v>
      </c>
      <c r="C51" s="10">
        <f>C50-B51</f>
        <v>2</v>
      </c>
      <c r="D51" s="16">
        <f t="shared" si="0"/>
        <v>0.0022222222222222222</v>
      </c>
      <c r="E51" s="6">
        <f>ROUND($C$1*(1-$C$2)^A51,0)</f>
        <v>0</v>
      </c>
      <c r="F51" s="10">
        <f t="shared" si="1"/>
        <v>0</v>
      </c>
    </row>
    <row r="52" spans="1:6" ht="12.75">
      <c r="A52" s="9">
        <f>A51+1</f>
        <v>46</v>
      </c>
      <c r="B52" s="2">
        <f t="shared" si="3"/>
        <v>0</v>
      </c>
      <c r="C52" s="9">
        <f>C51-B52</f>
        <v>2</v>
      </c>
      <c r="D52" s="15">
        <f t="shared" si="0"/>
        <v>0.0022222222222222222</v>
      </c>
      <c r="E52" s="2">
        <f>ROUND($C$1*(1-$C$2)^A52,0)</f>
        <v>0</v>
      </c>
      <c r="F52" s="9">
        <f t="shared" si="1"/>
        <v>0</v>
      </c>
    </row>
    <row r="53" spans="1:6" ht="12.75">
      <c r="A53" s="10">
        <f>A52+1</f>
        <v>47</v>
      </c>
      <c r="B53" s="6">
        <f t="shared" si="3"/>
        <v>0</v>
      </c>
      <c r="C53" s="10">
        <f>C52-B53</f>
        <v>2</v>
      </c>
      <c r="D53" s="16">
        <f t="shared" si="0"/>
        <v>0.0022222222222222222</v>
      </c>
      <c r="E53" s="6">
        <f>ROUND($C$1*(1-$C$2)^A53,0)</f>
        <v>0</v>
      </c>
      <c r="F53" s="10">
        <f t="shared" si="1"/>
        <v>0</v>
      </c>
    </row>
    <row r="54" spans="1:6" ht="12.75">
      <c r="A54" s="9">
        <f>A53+1</f>
        <v>48</v>
      </c>
      <c r="B54" s="2">
        <f t="shared" si="3"/>
        <v>0</v>
      </c>
      <c r="C54" s="9">
        <f>C53-B54</f>
        <v>2</v>
      </c>
      <c r="D54" s="15">
        <f t="shared" si="0"/>
        <v>0.0022222222222222222</v>
      </c>
      <c r="E54" s="2">
        <f>ROUND($C$1*(1-$C$2)^A54,0)</f>
        <v>0</v>
      </c>
      <c r="F54" s="9">
        <f t="shared" si="1"/>
        <v>0</v>
      </c>
    </row>
    <row r="55" spans="1:6" ht="12.75">
      <c r="A55" s="10">
        <f>A54+1</f>
        <v>49</v>
      </c>
      <c r="B55" s="6">
        <f t="shared" si="3"/>
        <v>0</v>
      </c>
      <c r="C55" s="10">
        <f>C54-B55</f>
        <v>2</v>
      </c>
      <c r="D55" s="16">
        <f t="shared" si="0"/>
        <v>0.0022222222222222222</v>
      </c>
      <c r="E55" s="6">
        <f>ROUND($C$1*(1-$C$2)^A55,0)</f>
        <v>0</v>
      </c>
      <c r="F55" s="10">
        <f t="shared" si="1"/>
        <v>0</v>
      </c>
    </row>
    <row r="56" spans="1:6" ht="12.75">
      <c r="A56" s="9">
        <f>A55+1</f>
        <v>50</v>
      </c>
      <c r="B56" s="2">
        <f t="shared" si="3"/>
        <v>0</v>
      </c>
      <c r="C56" s="9">
        <f>C55-B56</f>
        <v>2</v>
      </c>
      <c r="D56" s="15">
        <f t="shared" si="0"/>
        <v>0.0022222222222222222</v>
      </c>
      <c r="E56" s="2">
        <f>ROUND($C$1*(1-$C$2)^A56,0)</f>
        <v>0</v>
      </c>
      <c r="F56" s="9">
        <f t="shared" si="1"/>
        <v>0</v>
      </c>
    </row>
    <row r="59" spans="1:3" ht="12.75">
      <c r="A59" t="s">
        <v>8</v>
      </c>
      <c r="C59" s="17" t="s">
        <v>6</v>
      </c>
    </row>
    <row r="60" spans="1:3" ht="12.75">
      <c r="A60" t="s">
        <v>9</v>
      </c>
      <c r="C60" s="17" t="s">
        <v>10</v>
      </c>
    </row>
  </sheetData>
  <mergeCells count="2">
    <mergeCell ref="A3:B3"/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snaler</dc:creator>
  <cp:keywords/>
  <dc:description/>
  <cp:lastModifiedBy>snaler</cp:lastModifiedBy>
  <dcterms:created xsi:type="dcterms:W3CDTF">2008-03-30T17:29:14Z</dcterms:created>
  <dcterms:modified xsi:type="dcterms:W3CDTF">2008-03-30T20:41:45Z</dcterms:modified>
  <cp:category/>
  <cp:version/>
  <cp:contentType/>
  <cp:contentStatus/>
</cp:coreProperties>
</file>